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NTREV-2021-0027_P1\Data in Brief\XRD\"/>
    </mc:Choice>
  </mc:AlternateContent>
  <xr:revisionPtr revIDLastSave="0" documentId="13_ncr:1_{41C1542E-CA1D-4C25-B9AC-D9BA4C09CCC1}" xr6:coauthVersionLast="46" xr6:coauthVersionMax="46" xr10:uidLastSave="{00000000-0000-0000-0000-000000000000}"/>
  <bookViews>
    <workbookView xWindow="-110" yWindow="-110" windowWidth="19420" windowHeight="10420" xr2:uid="{BE9AD792-9CC8-4B3F-AF8C-0B1BD66C0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C18" i="1"/>
  <c r="D18" i="1"/>
  <c r="E18" i="1"/>
  <c r="F18" i="1"/>
  <c r="G18" i="1"/>
  <c r="H18" i="1"/>
  <c r="I18" i="1"/>
  <c r="J18" i="1"/>
  <c r="K18" i="1"/>
  <c r="M18" i="1"/>
  <c r="O18" i="1"/>
  <c r="O17" i="1"/>
  <c r="C17" i="1"/>
  <c r="D17" i="1"/>
  <c r="E17" i="1"/>
  <c r="F17" i="1"/>
  <c r="G17" i="1"/>
  <c r="H17" i="1"/>
  <c r="I17" i="1"/>
  <c r="J17" i="1"/>
  <c r="K17" i="1"/>
  <c r="L17" i="1"/>
  <c r="M17" i="1"/>
  <c r="B17" i="1"/>
  <c r="C16" i="1"/>
  <c r="D16" i="1"/>
  <c r="E16" i="1"/>
  <c r="F16" i="1"/>
  <c r="G16" i="1"/>
  <c r="H16" i="1"/>
  <c r="I16" i="1"/>
  <c r="J16" i="1"/>
  <c r="K16" i="1"/>
  <c r="L16" i="1"/>
  <c r="L18" i="1" s="1"/>
  <c r="M16" i="1"/>
  <c r="O16" i="1"/>
  <c r="B16" i="1"/>
  <c r="K15" i="1"/>
  <c r="C12" i="1"/>
  <c r="D12" i="1"/>
  <c r="E12" i="1"/>
  <c r="K12" i="1"/>
  <c r="C7" i="1"/>
  <c r="C15" i="1" s="1"/>
  <c r="D7" i="1"/>
  <c r="D15" i="1" s="1"/>
  <c r="E7" i="1"/>
  <c r="E15" i="1" s="1"/>
  <c r="F7" i="1"/>
  <c r="F15" i="1" s="1"/>
  <c r="G7" i="1"/>
  <c r="G12" i="1" s="1"/>
  <c r="H7" i="1"/>
  <c r="H12" i="1" s="1"/>
  <c r="I7" i="1"/>
  <c r="I15" i="1" s="1"/>
  <c r="J7" i="1"/>
  <c r="J12" i="1" s="1"/>
  <c r="K7" i="1"/>
  <c r="L7" i="1"/>
  <c r="L15" i="1" s="1"/>
  <c r="M7" i="1"/>
  <c r="M15" i="1" s="1"/>
  <c r="N7" i="1"/>
  <c r="O7" i="1"/>
  <c r="B7" i="1"/>
  <c r="B12" i="1" s="1"/>
  <c r="O9" i="1"/>
  <c r="N9" i="1"/>
  <c r="M9" i="1"/>
  <c r="L9" i="1"/>
  <c r="K9" i="1"/>
  <c r="G9" i="1"/>
  <c r="H9" i="1"/>
  <c r="I9" i="1"/>
  <c r="J9" i="1"/>
  <c r="F9" i="1"/>
  <c r="E9" i="1"/>
  <c r="D9" i="1"/>
  <c r="C9" i="1"/>
  <c r="B9" i="1"/>
  <c r="B15" i="1" l="1"/>
  <c r="B18" i="1" s="1"/>
  <c r="J15" i="1"/>
  <c r="I12" i="1"/>
  <c r="H15" i="1"/>
  <c r="O12" i="1"/>
  <c r="G15" i="1"/>
  <c r="N12" i="1"/>
  <c r="F12" i="1"/>
  <c r="M12" i="1"/>
  <c r="L12" i="1"/>
</calcChain>
</file>

<file path=xl/sharedStrings.xml><?xml version="1.0" encoding="utf-8"?>
<sst xmlns="http://schemas.openxmlformats.org/spreadsheetml/2006/main" count="38" uniqueCount="35">
  <si>
    <t>N-0-1d</t>
    <phoneticPr fontId="1" type="noConversion"/>
  </si>
  <si>
    <t>CH</t>
    <phoneticPr fontId="1" type="noConversion"/>
  </si>
  <si>
    <t>CS</t>
    <phoneticPr fontId="1" type="noConversion"/>
  </si>
  <si>
    <t>CC</t>
    <phoneticPr fontId="1" type="noConversion"/>
  </si>
  <si>
    <t>E</t>
    <phoneticPr fontId="1" type="noConversion"/>
  </si>
  <si>
    <t>NC-0.15</t>
    <phoneticPr fontId="1" type="noConversion"/>
  </si>
  <si>
    <t>NC-0.3</t>
    <phoneticPr fontId="1" type="noConversion"/>
  </si>
  <si>
    <t>NC-0.45</t>
  </si>
  <si>
    <t>NC-0.45</t>
    <phoneticPr fontId="1" type="noConversion"/>
  </si>
  <si>
    <t>NC-0.6</t>
  </si>
  <si>
    <t>NC-0.6</t>
    <phoneticPr fontId="1" type="noConversion"/>
  </si>
  <si>
    <t>NG-0.01</t>
  </si>
  <si>
    <t>NG-0.01</t>
    <phoneticPr fontId="1" type="noConversion"/>
  </si>
  <si>
    <t>NG-0.02</t>
  </si>
  <si>
    <t>NG-0.02</t>
    <phoneticPr fontId="1" type="noConversion"/>
  </si>
  <si>
    <t>NG-0.03</t>
  </si>
  <si>
    <t>NG-0.03</t>
    <phoneticPr fontId="1" type="noConversion"/>
  </si>
  <si>
    <t>NG-0.04</t>
  </si>
  <si>
    <t>NG-0.04</t>
    <phoneticPr fontId="1" type="noConversion"/>
  </si>
  <si>
    <t>NS1-1.5</t>
  </si>
  <si>
    <t>NS1-1.5</t>
    <phoneticPr fontId="1" type="noConversion"/>
  </si>
  <si>
    <t>NS1-3</t>
  </si>
  <si>
    <t>NS1-3</t>
    <phoneticPr fontId="1" type="noConversion"/>
  </si>
  <si>
    <t>NS1-4.5</t>
  </si>
  <si>
    <t>NS1-4.5</t>
    <phoneticPr fontId="1" type="noConversion"/>
  </si>
  <si>
    <t>NS1-6</t>
  </si>
  <si>
    <t>NS1-6</t>
    <phoneticPr fontId="1" type="noConversion"/>
  </si>
  <si>
    <t>NT-2</t>
  </si>
  <si>
    <t>NT-2</t>
    <phoneticPr fontId="1" type="noConversion"/>
  </si>
  <si>
    <t>CH*</t>
    <phoneticPr fontId="1" type="noConversion"/>
  </si>
  <si>
    <t>SUM</t>
    <phoneticPr fontId="1" type="noConversion"/>
  </si>
  <si>
    <t>N-0-1d</t>
  </si>
  <si>
    <t>NC-0.15</t>
  </si>
  <si>
    <t>NC-0.3</t>
  </si>
  <si>
    <t>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</si>
</sst>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8C295-1FCB-4A13-86C6-BE3CF27BC65C}">
  <dimension ref="A1:O18"/>
  <sheetViews>
    <sheetView tabSelected="1" workbookViewId="0">
      <selection activeCell="B18" sqref="B18"/>
    </sheetView>
  </sheetViews>
  <sheetFormatPr defaultRowHeight="14" x14ac:dyDescent="0.3"/>
  <cols>
    <col min="1" max="1" width="12.5" bestFit="1" customWidth="1"/>
  </cols>
  <sheetData>
    <row r="1" spans="1:15" x14ac:dyDescent="0.3">
      <c r="B1" t="s">
        <v>0</v>
      </c>
      <c r="C1" t="s">
        <v>5</v>
      </c>
      <c r="D1" t="s">
        <v>6</v>
      </c>
      <c r="E1" t="s">
        <v>8</v>
      </c>
      <c r="F1" t="s">
        <v>10</v>
      </c>
      <c r="G1" t="s">
        <v>12</v>
      </c>
      <c r="H1" t="s">
        <v>14</v>
      </c>
      <c r="I1" t="s">
        <v>16</v>
      </c>
      <c r="J1" t="s">
        <v>18</v>
      </c>
      <c r="K1" t="s">
        <v>20</v>
      </c>
      <c r="L1" t="s">
        <v>22</v>
      </c>
      <c r="M1" t="s">
        <v>24</v>
      </c>
      <c r="N1" t="s">
        <v>26</v>
      </c>
      <c r="O1" t="s">
        <v>28</v>
      </c>
    </row>
    <row r="2" spans="1:15" x14ac:dyDescent="0.3">
      <c r="A2" t="s">
        <v>1</v>
      </c>
      <c r="B2">
        <v>5.9</v>
      </c>
      <c r="C2">
        <v>15.2</v>
      </c>
      <c r="D2">
        <v>15.3</v>
      </c>
      <c r="E2">
        <v>12.2</v>
      </c>
      <c r="F2">
        <v>16.399999999999999</v>
      </c>
      <c r="G2">
        <v>10.1</v>
      </c>
      <c r="H2">
        <v>11.5</v>
      </c>
      <c r="I2">
        <v>16.7</v>
      </c>
      <c r="J2">
        <v>14.7</v>
      </c>
      <c r="K2">
        <v>17.100000000000001</v>
      </c>
      <c r="L2">
        <v>19.2</v>
      </c>
      <c r="M2">
        <v>15.1</v>
      </c>
      <c r="N2">
        <v>10.199999999999999</v>
      </c>
      <c r="O2">
        <v>11.2</v>
      </c>
    </row>
    <row r="3" spans="1:15" x14ac:dyDescent="0.3">
      <c r="A3" t="s">
        <v>2</v>
      </c>
      <c r="B3">
        <v>65.900000000000006</v>
      </c>
      <c r="C3">
        <v>45.3</v>
      </c>
      <c r="D3">
        <v>37.5</v>
      </c>
      <c r="E3">
        <v>37</v>
      </c>
      <c r="F3">
        <v>50.2</v>
      </c>
      <c r="G3">
        <v>50.3</v>
      </c>
      <c r="H3">
        <v>44.1</v>
      </c>
      <c r="I3">
        <v>32.200000000000003</v>
      </c>
      <c r="J3">
        <v>30</v>
      </c>
      <c r="K3">
        <v>39.9</v>
      </c>
      <c r="L3">
        <v>42.7</v>
      </c>
      <c r="M3">
        <v>31</v>
      </c>
      <c r="N3">
        <v>55.7</v>
      </c>
      <c r="O3">
        <v>59.9</v>
      </c>
    </row>
    <row r="4" spans="1:15" x14ac:dyDescent="0.3">
      <c r="A4" t="s">
        <v>3</v>
      </c>
      <c r="B4">
        <v>1.8</v>
      </c>
      <c r="C4">
        <v>4.7240000000000002</v>
      </c>
      <c r="D4">
        <v>9.6</v>
      </c>
      <c r="E4">
        <v>9.1999999999999993</v>
      </c>
      <c r="F4">
        <v>4.8</v>
      </c>
      <c r="G4">
        <v>1.8</v>
      </c>
      <c r="H4">
        <v>1.7</v>
      </c>
      <c r="I4">
        <v>3</v>
      </c>
      <c r="J4">
        <v>2.7</v>
      </c>
      <c r="K4">
        <v>3</v>
      </c>
      <c r="L4">
        <v>7.6</v>
      </c>
      <c r="M4">
        <v>13.4</v>
      </c>
    </row>
    <row r="5" spans="1:15" x14ac:dyDescent="0.3">
      <c r="A5" t="s">
        <v>4</v>
      </c>
      <c r="B5">
        <v>8.1</v>
      </c>
      <c r="C5">
        <v>10.7</v>
      </c>
      <c r="D5">
        <v>11.2</v>
      </c>
      <c r="E5">
        <v>22.1</v>
      </c>
      <c r="F5">
        <v>11.3</v>
      </c>
      <c r="G5">
        <v>18.3</v>
      </c>
      <c r="H5">
        <v>21.8</v>
      </c>
      <c r="I5">
        <v>26.1</v>
      </c>
      <c r="J5">
        <v>34.4</v>
      </c>
      <c r="K5">
        <v>23.8</v>
      </c>
      <c r="L5">
        <v>11.9</v>
      </c>
      <c r="M5">
        <v>24.7</v>
      </c>
      <c r="N5">
        <v>14.4</v>
      </c>
      <c r="O5">
        <v>5.4</v>
      </c>
    </row>
    <row r="7" spans="1:15" x14ac:dyDescent="0.3">
      <c r="A7" t="s">
        <v>29</v>
      </c>
      <c r="B7">
        <f>B2+B4*74/100</f>
        <v>7.2320000000000002</v>
      </c>
      <c r="C7">
        <f t="shared" ref="C7:N7" si="0">C2+C4*74/100</f>
        <v>18.69576</v>
      </c>
      <c r="D7">
        <f t="shared" si="0"/>
        <v>22.404</v>
      </c>
      <c r="E7">
        <f t="shared" si="0"/>
        <v>19.007999999999999</v>
      </c>
      <c r="F7">
        <f t="shared" si="0"/>
        <v>19.951999999999998</v>
      </c>
      <c r="G7">
        <f t="shared" si="0"/>
        <v>11.432</v>
      </c>
      <c r="H7">
        <f t="shared" si="0"/>
        <v>12.757999999999999</v>
      </c>
      <c r="I7">
        <f t="shared" si="0"/>
        <v>18.919999999999998</v>
      </c>
      <c r="J7">
        <f t="shared" si="0"/>
        <v>16.698</v>
      </c>
      <c r="K7">
        <f t="shared" si="0"/>
        <v>19.32</v>
      </c>
      <c r="L7">
        <f t="shared" si="0"/>
        <v>24.823999999999998</v>
      </c>
      <c r="M7">
        <f t="shared" si="0"/>
        <v>25.015999999999998</v>
      </c>
      <c r="N7">
        <f t="shared" si="0"/>
        <v>10.199999999999999</v>
      </c>
      <c r="O7">
        <f>O2+O5*74/100</f>
        <v>15.196</v>
      </c>
    </row>
    <row r="9" spans="1:15" x14ac:dyDescent="0.3">
      <c r="B9">
        <f>SUM(B2:B5)</f>
        <v>81.7</v>
      </c>
      <c r="C9">
        <f>SUM(C2:C5)</f>
        <v>75.924000000000007</v>
      </c>
      <c r="D9">
        <f>SUM(D2:D5)</f>
        <v>73.599999999999994</v>
      </c>
      <c r="E9">
        <f>SUM(E2:E5)</f>
        <v>80.5</v>
      </c>
      <c r="F9">
        <f>SUM(F2:F5)</f>
        <v>82.699999999999989</v>
      </c>
      <c r="G9">
        <f t="shared" ref="G9:H9" si="1">SUM(G2:G5)</f>
        <v>80.5</v>
      </c>
      <c r="H9">
        <f t="shared" si="1"/>
        <v>79.100000000000009</v>
      </c>
      <c r="I9">
        <f t="shared" ref="I9:O9" si="2">SUM(I2:I5)</f>
        <v>78</v>
      </c>
      <c r="J9">
        <f t="shared" si="2"/>
        <v>81.800000000000011</v>
      </c>
      <c r="K9">
        <f t="shared" si="2"/>
        <v>83.8</v>
      </c>
      <c r="L9">
        <f t="shared" si="2"/>
        <v>81.400000000000006</v>
      </c>
      <c r="M9">
        <f t="shared" si="2"/>
        <v>84.2</v>
      </c>
      <c r="N9">
        <f t="shared" si="2"/>
        <v>80.300000000000011</v>
      </c>
      <c r="O9">
        <f t="shared" si="2"/>
        <v>76.5</v>
      </c>
    </row>
    <row r="12" spans="1:15" x14ac:dyDescent="0.3">
      <c r="A12" t="s">
        <v>30</v>
      </c>
      <c r="B12">
        <f>B3+B5+B7</f>
        <v>81.231999999999999</v>
      </c>
      <c r="C12">
        <f t="shared" ref="C12:N12" si="3">C3+C5+C7</f>
        <v>74.695760000000007</v>
      </c>
      <c r="D12">
        <f t="shared" si="3"/>
        <v>71.103999999999999</v>
      </c>
      <c r="E12">
        <f t="shared" si="3"/>
        <v>78.108000000000004</v>
      </c>
      <c r="F12">
        <f t="shared" si="3"/>
        <v>81.451999999999998</v>
      </c>
      <c r="G12">
        <f t="shared" si="3"/>
        <v>80.031999999999996</v>
      </c>
      <c r="H12">
        <f t="shared" si="3"/>
        <v>78.658000000000001</v>
      </c>
      <c r="I12">
        <f t="shared" si="3"/>
        <v>77.22</v>
      </c>
      <c r="J12">
        <f t="shared" si="3"/>
        <v>81.098000000000013</v>
      </c>
      <c r="K12">
        <f t="shared" si="3"/>
        <v>83.02000000000001</v>
      </c>
      <c r="L12">
        <f t="shared" si="3"/>
        <v>79.424000000000007</v>
      </c>
      <c r="M12">
        <f t="shared" si="3"/>
        <v>80.716000000000008</v>
      </c>
      <c r="N12">
        <f t="shared" si="3"/>
        <v>80.300000000000011</v>
      </c>
      <c r="O12" t="e">
        <f>O3+#REF!+O7</f>
        <v>#REF!</v>
      </c>
    </row>
    <row r="14" spans="1:15" x14ac:dyDescent="0.3">
      <c r="B14" t="s">
        <v>31</v>
      </c>
      <c r="C14" t="s">
        <v>32</v>
      </c>
      <c r="D14" t="s">
        <v>33</v>
      </c>
      <c r="E14" t="s">
        <v>7</v>
      </c>
      <c r="F14" t="s">
        <v>9</v>
      </c>
      <c r="G14" t="s">
        <v>11</v>
      </c>
      <c r="H14" t="s">
        <v>13</v>
      </c>
      <c r="I14" t="s">
        <v>15</v>
      </c>
      <c r="J14" t="s">
        <v>17</v>
      </c>
      <c r="K14" t="s">
        <v>19</v>
      </c>
      <c r="L14" t="s">
        <v>21</v>
      </c>
      <c r="M14" t="s">
        <v>23</v>
      </c>
      <c r="N14" t="s">
        <v>25</v>
      </c>
      <c r="O14" t="s">
        <v>27</v>
      </c>
    </row>
    <row r="15" spans="1:15" x14ac:dyDescent="0.3">
      <c r="A15" t="s">
        <v>1</v>
      </c>
      <c r="B15">
        <f>B7</f>
        <v>7.2320000000000002</v>
      </c>
      <c r="C15">
        <f t="shared" ref="C15:O15" si="4">C7</f>
        <v>18.69576</v>
      </c>
      <c r="D15">
        <f t="shared" si="4"/>
        <v>22.404</v>
      </c>
      <c r="E15">
        <f t="shared" si="4"/>
        <v>19.007999999999999</v>
      </c>
      <c r="F15">
        <f t="shared" si="4"/>
        <v>19.951999999999998</v>
      </c>
      <c r="G15">
        <f t="shared" si="4"/>
        <v>11.432</v>
      </c>
      <c r="H15">
        <f t="shared" si="4"/>
        <v>12.757999999999999</v>
      </c>
      <c r="I15">
        <f t="shared" si="4"/>
        <v>18.919999999999998</v>
      </c>
      <c r="J15">
        <f t="shared" si="4"/>
        <v>16.698</v>
      </c>
      <c r="K15">
        <f t="shared" si="4"/>
        <v>19.32</v>
      </c>
      <c r="L15">
        <f t="shared" si="4"/>
        <v>24.823999999999998</v>
      </c>
      <c r="M15">
        <f t="shared" si="4"/>
        <v>25.015999999999998</v>
      </c>
      <c r="N15">
        <v>24.2</v>
      </c>
      <c r="O15">
        <f t="shared" si="4"/>
        <v>15.196</v>
      </c>
    </row>
    <row r="16" spans="1:15" x14ac:dyDescent="0.3">
      <c r="A16" t="s">
        <v>2</v>
      </c>
      <c r="B16">
        <f>B3</f>
        <v>65.900000000000006</v>
      </c>
      <c r="C16">
        <f t="shared" ref="C16:O16" si="5">C3</f>
        <v>45.3</v>
      </c>
      <c r="D16">
        <f t="shared" si="5"/>
        <v>37.5</v>
      </c>
      <c r="E16">
        <f t="shared" si="5"/>
        <v>37</v>
      </c>
      <c r="F16">
        <f t="shared" si="5"/>
        <v>50.2</v>
      </c>
      <c r="G16">
        <f t="shared" si="5"/>
        <v>50.3</v>
      </c>
      <c r="H16">
        <f t="shared" si="5"/>
        <v>44.1</v>
      </c>
      <c r="I16">
        <f t="shared" si="5"/>
        <v>32.200000000000003</v>
      </c>
      <c r="J16">
        <f t="shared" si="5"/>
        <v>30</v>
      </c>
      <c r="K16">
        <f t="shared" si="5"/>
        <v>39.9</v>
      </c>
      <c r="L16">
        <f t="shared" si="5"/>
        <v>42.7</v>
      </c>
      <c r="M16">
        <f t="shared" si="5"/>
        <v>31</v>
      </c>
      <c r="N16">
        <v>32.700000000000003</v>
      </c>
      <c r="O16">
        <f t="shared" si="5"/>
        <v>59.9</v>
      </c>
    </row>
    <row r="17" spans="1:15" x14ac:dyDescent="0.3">
      <c r="A17" t="s">
        <v>4</v>
      </c>
      <c r="B17">
        <f>B5</f>
        <v>8.1</v>
      </c>
      <c r="C17">
        <f t="shared" ref="C17:O17" si="6">C5</f>
        <v>10.7</v>
      </c>
      <c r="D17">
        <f t="shared" si="6"/>
        <v>11.2</v>
      </c>
      <c r="E17">
        <f t="shared" si="6"/>
        <v>22.1</v>
      </c>
      <c r="F17">
        <f t="shared" si="6"/>
        <v>11.3</v>
      </c>
      <c r="G17">
        <f t="shared" si="6"/>
        <v>18.3</v>
      </c>
      <c r="H17">
        <f t="shared" si="6"/>
        <v>21.8</v>
      </c>
      <c r="I17">
        <f t="shared" si="6"/>
        <v>26.1</v>
      </c>
      <c r="J17">
        <f t="shared" si="6"/>
        <v>34.4</v>
      </c>
      <c r="K17">
        <f t="shared" si="6"/>
        <v>23.8</v>
      </c>
      <c r="L17">
        <f t="shared" si="6"/>
        <v>11.9</v>
      </c>
      <c r="M17">
        <f t="shared" si="6"/>
        <v>24.7</v>
      </c>
      <c r="N17">
        <v>24.4</v>
      </c>
      <c r="O17">
        <f t="shared" si="6"/>
        <v>5.4</v>
      </c>
    </row>
    <row r="18" spans="1:15" x14ac:dyDescent="0.3">
      <c r="A18" t="s">
        <v>34</v>
      </c>
      <c r="B18">
        <f>100-B15-B16-B17</f>
        <v>18.767999999999994</v>
      </c>
      <c r="C18">
        <f t="shared" ref="C18:O18" si="7">100-C15-C16-C17</f>
        <v>25.304239999999997</v>
      </c>
      <c r="D18">
        <f t="shared" si="7"/>
        <v>28.896000000000004</v>
      </c>
      <c r="E18">
        <f t="shared" si="7"/>
        <v>21.892000000000003</v>
      </c>
      <c r="F18">
        <f t="shared" si="7"/>
        <v>18.547999999999998</v>
      </c>
      <c r="G18">
        <f t="shared" si="7"/>
        <v>19.968</v>
      </c>
      <c r="H18">
        <f t="shared" si="7"/>
        <v>21.342000000000002</v>
      </c>
      <c r="I18">
        <f t="shared" si="7"/>
        <v>22.779999999999994</v>
      </c>
      <c r="J18">
        <f t="shared" si="7"/>
        <v>18.901999999999994</v>
      </c>
      <c r="K18">
        <f t="shared" si="7"/>
        <v>16.980000000000008</v>
      </c>
      <c r="L18">
        <f t="shared" si="7"/>
        <v>20.576000000000001</v>
      </c>
      <c r="M18">
        <f t="shared" si="7"/>
        <v>19.28400000000001</v>
      </c>
      <c r="N18">
        <v>19.7</v>
      </c>
      <c r="O18">
        <f t="shared" si="7"/>
        <v>19.504000000000005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2021-04-30T09:18:42Z</dcterms:created>
  <dcterms:modified xsi:type="dcterms:W3CDTF">2021-05-20T08:03:40Z</dcterms:modified>
</cp:coreProperties>
</file>